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E:\Desktop\Respuesta cámara de representantes\"/>
    </mc:Choice>
  </mc:AlternateContent>
  <xr:revisionPtr revIDLastSave="0" documentId="8_{205156FC-A0DC-4484-8E50-113F55A18684}" xr6:coauthVersionLast="47" xr6:coauthVersionMax="47" xr10:uidLastSave="{00000000-0000-0000-0000-000000000000}"/>
  <bookViews>
    <workbookView xWindow="-120" yWindow="-120" windowWidth="29040" windowHeight="15840" firstSheet="3" activeTab="3" xr2:uid="{8EA7926A-7363-4BBC-A137-FEC411A219B4}"/>
  </bookViews>
  <sheets>
    <sheet name="EjecPrespuestal SECTOR 2022" sheetId="5" r:id="rId1"/>
    <sheet name="EjecPrespuestal SECTOR 2023" sheetId="6" r:id="rId2"/>
    <sheet name="EjecPrespuestal SECTOR 2024" sheetId="7" r:id="rId3"/>
    <sheet name="EjecPrespuestal SECTOR 2025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8" l="1"/>
  <c r="C8" i="8"/>
  <c r="D8" i="8" s="1"/>
  <c r="B8" i="8"/>
  <c r="F7" i="8"/>
  <c r="D7" i="8"/>
  <c r="F6" i="8"/>
  <c r="D6" i="8"/>
  <c r="F5" i="8"/>
  <c r="D5" i="8"/>
  <c r="F4" i="8"/>
  <c r="D4" i="8"/>
  <c r="F3" i="8"/>
  <c r="D3" i="8"/>
  <c r="E8" i="7"/>
  <c r="C8" i="7"/>
  <c r="B8" i="7"/>
  <c r="F7" i="7"/>
  <c r="D7" i="7"/>
  <c r="F6" i="7"/>
  <c r="D6" i="7"/>
  <c r="F5" i="7"/>
  <c r="D5" i="7"/>
  <c r="F4" i="7"/>
  <c r="D4" i="7"/>
  <c r="F3" i="7"/>
  <c r="D3" i="7"/>
  <c r="E8" i="6"/>
  <c r="C8" i="6"/>
  <c r="B8" i="6"/>
  <c r="F7" i="6"/>
  <c r="D7" i="6"/>
  <c r="F6" i="6"/>
  <c r="D6" i="6"/>
  <c r="F5" i="6"/>
  <c r="D5" i="6"/>
  <c r="F4" i="6"/>
  <c r="D4" i="6"/>
  <c r="F3" i="6"/>
  <c r="D3" i="6"/>
  <c r="E8" i="5"/>
  <c r="C8" i="5"/>
  <c r="D8" i="5" s="1"/>
  <c r="B8" i="5"/>
  <c r="F8" i="5" s="1"/>
  <c r="F7" i="5"/>
  <c r="D7" i="5"/>
  <c r="F6" i="5"/>
  <c r="D6" i="5"/>
  <c r="F5" i="5"/>
  <c r="D5" i="5"/>
  <c r="F4" i="5"/>
  <c r="D4" i="5"/>
  <c r="F3" i="5"/>
  <c r="D3" i="5"/>
  <c r="F8" i="7" l="1"/>
  <c r="D8" i="7"/>
  <c r="F8" i="8"/>
  <c r="D8" i="6"/>
  <c r="F8" i="6"/>
</calcChain>
</file>

<file path=xl/sharedStrings.xml><?xml version="1.0" encoding="utf-8"?>
<sst xmlns="http://schemas.openxmlformats.org/spreadsheetml/2006/main" count="52" uniqueCount="16">
  <si>
    <t>PROYECTO DE INVERSIÓN</t>
  </si>
  <si>
    <t>APR. VIGENTE</t>
  </si>
  <si>
    <t>COMPROMISO</t>
  </si>
  <si>
    <t>% COMP</t>
  </si>
  <si>
    <t>OBLIGACION</t>
  </si>
  <si>
    <t>% OBLIG</t>
  </si>
  <si>
    <t>Total general</t>
  </si>
  <si>
    <t>INSTITUTO NACIONAL PENITENCIARIO Y CARCELARIO - INPEC</t>
  </si>
  <si>
    <t>MINISTERIO DE JUSTICIA Y DEL DERECHO - GESTIÓN GENERAL</t>
  </si>
  <si>
    <t>SUPERINTENDENCIA DE NOTARIADO Y REGISTRO</t>
  </si>
  <si>
    <t>UNIDAD ADMINISTRATIVA ESPECIAL AGENCIA NACIONAL DE DEFENSA JURÍDICA DEL ESTADO</t>
  </si>
  <si>
    <t>UNIDAD DE SERVICIOS PENITENCIARIOS Y CARCELARIOS - USPEC</t>
  </si>
  <si>
    <t>Ejecución presupuestal Sector 2022</t>
  </si>
  <si>
    <t>Ejecución presupuestal Sector 2023</t>
  </si>
  <si>
    <t>Ejecución presupuestal Sector 2024</t>
  </si>
  <si>
    <t>Ejecución presupuestal Sector 2025 (Corte 31 mayo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</si>
</sst>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240A]&quot;$&quot;\ #,##0;\-&quot;$&quot;\ #,##0"/>
    <numFmt numFmtId="165" formatCode="0.0%"/>
  </numFmts>
  <fonts count="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249977111117893"/>
        <bgColor theme="4" tint="0.79998168889431442"/>
      </patternFill>
    </fill>
    <fill>
      <patternFill patternType="solid">
        <fgColor theme="3" tint="0.89999084444715716"/>
        <bgColor theme="4" tint="0.79998168889431442"/>
      </patternFill>
    </fill>
    <fill>
      <patternFill patternType="solid">
        <fgColor theme="3" tint="0.89999084444715716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165" fontId="1" fillId="0" borderId="1" xfId="1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 applyAlignment="1">
      <alignment vertical="center"/>
    </xf>
    <xf numFmtId="165" fontId="3" fillId="4" borderId="1" xfId="1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056A1-D17A-4710-95E0-A41AFA99BEF7}">
  <dimension ref="A1:F8"/>
  <sheetViews>
    <sheetView workbookViewId="0">
      <selection activeCell="B12" sqref="B12"/>
    </sheetView>
  </sheetViews>
  <sheetFormatPr baseColWidth="10" defaultRowHeight="14.25"/>
  <cols>
    <col min="1" max="1" width="50.75" style="11" customWidth="1"/>
    <col min="2" max="3" width="18.75" bestFit="1" customWidth="1"/>
    <col min="4" max="4" width="8.125" bestFit="1" customWidth="1"/>
    <col min="5" max="5" width="16.625" bestFit="1" customWidth="1"/>
    <col min="6" max="6" width="8.25" bestFit="1" customWidth="1"/>
  </cols>
  <sheetData>
    <row r="1" spans="1:6" ht="23.45" customHeight="1">
      <c r="A1" s="16" t="s">
        <v>12</v>
      </c>
      <c r="B1" s="16"/>
      <c r="C1" s="16"/>
      <c r="D1" s="16"/>
      <c r="E1" s="16"/>
      <c r="F1" s="16"/>
    </row>
    <row r="2" spans="1:6" ht="15">
      <c r="A2" s="1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3" t="s">
        <v>5</v>
      </c>
    </row>
    <row r="3" spans="1:6" s="12" customFormat="1" ht="30" customHeight="1">
      <c r="A3" s="10" t="s">
        <v>7</v>
      </c>
      <c r="B3" s="9">
        <v>2150000000</v>
      </c>
      <c r="C3" s="9">
        <v>2101175948.3200002</v>
      </c>
      <c r="D3" s="5">
        <f>+C3/B3</f>
        <v>0.9772911387534885</v>
      </c>
      <c r="E3" s="4">
        <v>1062875514.3199999</v>
      </c>
      <c r="F3" s="5">
        <f>+E3/B3</f>
        <v>0.49436070433488372</v>
      </c>
    </row>
    <row r="4" spans="1:6" s="12" customFormat="1" ht="30" customHeight="1">
      <c r="A4" s="10" t="s">
        <v>8</v>
      </c>
      <c r="B4" s="9">
        <v>52493974190</v>
      </c>
      <c r="C4" s="9">
        <v>25829918747.700001</v>
      </c>
      <c r="D4" s="5">
        <f t="shared" ref="D4:D8" si="0">+C4/B4</f>
        <v>0.49205492908975734</v>
      </c>
      <c r="E4" s="4">
        <v>22673282135.150002</v>
      </c>
      <c r="F4" s="5">
        <f t="shared" ref="F4:F8" si="1">+E4/B4</f>
        <v>0.43192161548075775</v>
      </c>
    </row>
    <row r="5" spans="1:6" s="12" customFormat="1" ht="30" customHeight="1">
      <c r="A5" s="10" t="s">
        <v>9</v>
      </c>
      <c r="B5" s="9">
        <v>232161939578</v>
      </c>
      <c r="C5" s="9">
        <v>123619576438.48999</v>
      </c>
      <c r="D5" s="5">
        <f t="shared" si="0"/>
        <v>0.53247132869062386</v>
      </c>
      <c r="E5" s="4">
        <v>89083834127.729996</v>
      </c>
      <c r="F5" s="5">
        <f t="shared" si="1"/>
        <v>0.38371420522096511</v>
      </c>
    </row>
    <row r="6" spans="1:6" s="12" customFormat="1" ht="30" customHeight="1">
      <c r="A6" s="10" t="s">
        <v>10</v>
      </c>
      <c r="B6" s="9">
        <v>13983495196</v>
      </c>
      <c r="C6" s="9">
        <v>12537683143.34</v>
      </c>
      <c r="D6" s="5">
        <f t="shared" si="0"/>
        <v>0.89660581761607239</v>
      </c>
      <c r="E6" s="4">
        <v>11842434687.34</v>
      </c>
      <c r="F6" s="5">
        <f t="shared" si="1"/>
        <v>0.84688659890465345</v>
      </c>
    </row>
    <row r="7" spans="1:6" s="12" customFormat="1" ht="30" customHeight="1">
      <c r="A7" s="10" t="s">
        <v>11</v>
      </c>
      <c r="B7" s="9">
        <v>412212146936</v>
      </c>
      <c r="C7" s="9">
        <v>332834679361.16998</v>
      </c>
      <c r="D7" s="5">
        <f t="shared" si="0"/>
        <v>0.80743539906611694</v>
      </c>
      <c r="E7" s="4">
        <v>30551201416.239998</v>
      </c>
      <c r="F7" s="5">
        <f t="shared" si="1"/>
        <v>7.4115238096036443E-2</v>
      </c>
    </row>
    <row r="8" spans="1:6" s="12" customFormat="1" ht="15">
      <c r="A8" s="6" t="s">
        <v>6</v>
      </c>
      <c r="B8" s="7">
        <f>SUM(B3:B7)</f>
        <v>713001555900</v>
      </c>
      <c r="C8" s="7">
        <f>SUM(C3:C7)</f>
        <v>496923033639.01996</v>
      </c>
      <c r="D8" s="8">
        <f t="shared" si="0"/>
        <v>0.69694523038139689</v>
      </c>
      <c r="E8" s="7">
        <f>SUM(E3:E7)</f>
        <v>155213627880.78</v>
      </c>
      <c r="F8" s="8">
        <f t="shared" si="1"/>
        <v>0.21769044765247195</v>
      </c>
    </row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70CD0-7F8B-4322-B8CE-E8A7B7FE90CF}">
  <dimension ref="A1:F8"/>
  <sheetViews>
    <sheetView workbookViewId="0">
      <selection activeCell="C18" sqref="C18"/>
    </sheetView>
  </sheetViews>
  <sheetFormatPr baseColWidth="10" defaultRowHeight="14.25"/>
  <cols>
    <col min="1" max="1" width="50.75" customWidth="1"/>
    <col min="2" max="3" width="18.75" bestFit="1" customWidth="1"/>
    <col min="4" max="4" width="8.125" bestFit="1" customWidth="1"/>
    <col min="5" max="5" width="16.625" bestFit="1" customWidth="1"/>
    <col min="6" max="6" width="8.25" bestFit="1" customWidth="1"/>
  </cols>
  <sheetData>
    <row r="1" spans="1:6" ht="23.45" customHeight="1">
      <c r="A1" s="16" t="s">
        <v>13</v>
      </c>
      <c r="B1" s="16"/>
      <c r="C1" s="16"/>
      <c r="D1" s="16"/>
      <c r="E1" s="16"/>
      <c r="F1" s="16"/>
    </row>
    <row r="2" spans="1:6" ht="15">
      <c r="A2" s="1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3" t="s">
        <v>5</v>
      </c>
    </row>
    <row r="3" spans="1:6" s="11" customFormat="1" ht="32.450000000000003" customHeight="1">
      <c r="A3" s="10" t="s">
        <v>7</v>
      </c>
      <c r="B3" s="13">
        <v>3000000000</v>
      </c>
      <c r="C3" s="13">
        <v>2995367843</v>
      </c>
      <c r="D3" s="14">
        <f>+C3/B3</f>
        <v>0.99845594766666668</v>
      </c>
      <c r="E3" s="15">
        <v>2953087643</v>
      </c>
      <c r="F3" s="14">
        <f>+E3/B3</f>
        <v>0.98436254766666664</v>
      </c>
    </row>
    <row r="4" spans="1:6" s="11" customFormat="1" ht="32.450000000000003" customHeight="1">
      <c r="A4" s="10" t="s">
        <v>8</v>
      </c>
      <c r="B4" s="13">
        <v>65111964844</v>
      </c>
      <c r="C4" s="13">
        <v>61369189474.380005</v>
      </c>
      <c r="D4" s="14">
        <f t="shared" ref="D4:D8" si="0">+C4/B4</f>
        <v>0.94251785553412171</v>
      </c>
      <c r="E4" s="15">
        <v>54258915672.75</v>
      </c>
      <c r="F4" s="14">
        <f t="shared" ref="F4:F8" si="1">+E4/B4</f>
        <v>0.8333171300044081</v>
      </c>
    </row>
    <row r="5" spans="1:6" s="11" customFormat="1" ht="32.450000000000003" customHeight="1">
      <c r="A5" s="10" t="s">
        <v>9</v>
      </c>
      <c r="B5" s="13">
        <v>168485977825</v>
      </c>
      <c r="C5" s="13">
        <v>124422454670.91998</v>
      </c>
      <c r="D5" s="14">
        <f t="shared" si="0"/>
        <v>0.73847364793854164</v>
      </c>
      <c r="E5" s="15">
        <v>91453937030.309998</v>
      </c>
      <c r="F5" s="14">
        <f t="shared" si="1"/>
        <v>0.54279850591068024</v>
      </c>
    </row>
    <row r="6" spans="1:6" s="11" customFormat="1" ht="32.450000000000003" customHeight="1">
      <c r="A6" s="10" t="s">
        <v>10</v>
      </c>
      <c r="B6" s="13">
        <v>15026550000</v>
      </c>
      <c r="C6" s="13">
        <v>13366391292.92</v>
      </c>
      <c r="D6" s="14">
        <f t="shared" si="0"/>
        <v>0.8895183054606679</v>
      </c>
      <c r="E6" s="15">
        <v>13366391292.92</v>
      </c>
      <c r="F6" s="14">
        <f t="shared" si="1"/>
        <v>0.8895183054606679</v>
      </c>
    </row>
    <row r="7" spans="1:6" s="11" customFormat="1" ht="32.450000000000003" customHeight="1">
      <c r="A7" s="10" t="s">
        <v>11</v>
      </c>
      <c r="B7" s="13">
        <v>290477231643</v>
      </c>
      <c r="C7" s="13">
        <v>257459214105.35999</v>
      </c>
      <c r="D7" s="14">
        <f t="shared" si="0"/>
        <v>0.88633182246028996</v>
      </c>
      <c r="E7" s="15">
        <v>92409677713.509995</v>
      </c>
      <c r="F7" s="14">
        <f t="shared" si="1"/>
        <v>0.31813053708485695</v>
      </c>
    </row>
    <row r="8" spans="1:6" ht="15">
      <c r="A8" s="6" t="s">
        <v>6</v>
      </c>
      <c r="B8" s="7">
        <f>SUM(B3:B7)</f>
        <v>542101724312</v>
      </c>
      <c r="C8" s="7">
        <f>SUM(C3:C7)</f>
        <v>459612617386.57996</v>
      </c>
      <c r="D8" s="8">
        <f t="shared" si="0"/>
        <v>0.84783463467099318</v>
      </c>
      <c r="E8" s="7">
        <f>SUM(E3:E7)</f>
        <v>254442009352.48999</v>
      </c>
      <c r="F8" s="8">
        <f t="shared" si="1"/>
        <v>0.46936211035928932</v>
      </c>
    </row>
  </sheetData>
  <mergeCells count="1">
    <mergeCell ref="A1:F1"/>
  </mergeCells>
  <pageMargins left="0.7" right="0.7" top="0.75" bottom="0.75" header="0.3" footer="0.3"/>
  <ignoredErrors>
    <ignoredError sqref="D8:F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585DD-2A8A-4537-AB80-C8A5BFA5B3AB}">
  <dimension ref="A1:F8"/>
  <sheetViews>
    <sheetView topLeftCell="B1" workbookViewId="0">
      <selection activeCell="A2" sqref="A2"/>
    </sheetView>
  </sheetViews>
  <sheetFormatPr baseColWidth="10" defaultRowHeight="14.25"/>
  <cols>
    <col min="1" max="1" width="50.75" customWidth="1"/>
    <col min="2" max="3" width="18.75" bestFit="1" customWidth="1"/>
    <col min="4" max="4" width="8.125" bestFit="1" customWidth="1"/>
    <col min="5" max="5" width="16.625" bestFit="1" customWidth="1"/>
    <col min="6" max="6" width="8.25" bestFit="1" customWidth="1"/>
  </cols>
  <sheetData>
    <row r="1" spans="1:6" ht="23.45" customHeight="1">
      <c r="A1" s="16" t="s">
        <v>14</v>
      </c>
      <c r="B1" s="16"/>
      <c r="C1" s="16"/>
      <c r="D1" s="16"/>
      <c r="E1" s="16"/>
      <c r="F1" s="16"/>
    </row>
    <row r="2" spans="1:6" ht="15">
      <c r="A2" s="1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3" t="s">
        <v>5</v>
      </c>
    </row>
    <row r="3" spans="1:6" s="11" customFormat="1" ht="32.450000000000003" customHeight="1">
      <c r="A3" s="10" t="s">
        <v>7</v>
      </c>
      <c r="B3" s="13">
        <v>3988757348</v>
      </c>
      <c r="C3" s="13">
        <v>3983781597.9899998</v>
      </c>
      <c r="D3" s="14">
        <f>+C3/B3</f>
        <v>0.998752556353799</v>
      </c>
      <c r="E3" s="15">
        <v>3753612347.9899998</v>
      </c>
      <c r="F3" s="14">
        <f>+E3/B3</f>
        <v>0.94104805594957941</v>
      </c>
    </row>
    <row r="4" spans="1:6" s="11" customFormat="1" ht="32.450000000000003" customHeight="1">
      <c r="A4" s="10" t="s">
        <v>8</v>
      </c>
      <c r="B4" s="13">
        <v>62204076306</v>
      </c>
      <c r="C4" s="13">
        <v>60816763978.739998</v>
      </c>
      <c r="D4" s="14">
        <f t="shared" ref="D4:D8" si="0">+C4/B4</f>
        <v>0.97769740490260781</v>
      </c>
      <c r="E4" s="15">
        <v>52311708008.760002</v>
      </c>
      <c r="F4" s="14">
        <f t="shared" ref="F4:F8" si="1">+E4/B4</f>
        <v>0.84096913120972083</v>
      </c>
    </row>
    <row r="5" spans="1:6" s="11" customFormat="1" ht="32.450000000000003" customHeight="1">
      <c r="A5" s="10" t="s">
        <v>9</v>
      </c>
      <c r="B5" s="13">
        <v>150971884804</v>
      </c>
      <c r="C5" s="13">
        <v>136834063093.77</v>
      </c>
      <c r="D5" s="14">
        <f t="shared" si="0"/>
        <v>0.90635460550429969</v>
      </c>
      <c r="E5" s="15">
        <v>117544778056.18001</v>
      </c>
      <c r="F5" s="14">
        <f t="shared" si="1"/>
        <v>0.77858720654367597</v>
      </c>
    </row>
    <row r="6" spans="1:6" s="11" customFormat="1" ht="32.450000000000003" customHeight="1">
      <c r="A6" s="10" t="s">
        <v>10</v>
      </c>
      <c r="B6" s="13">
        <v>14866720748</v>
      </c>
      <c r="C6" s="13">
        <v>14185468355.43</v>
      </c>
      <c r="D6" s="14">
        <f t="shared" si="0"/>
        <v>0.95417601472997016</v>
      </c>
      <c r="E6" s="15">
        <v>13783692864.530001</v>
      </c>
      <c r="F6" s="14">
        <f t="shared" si="1"/>
        <v>0.92715085580552814</v>
      </c>
    </row>
    <row r="7" spans="1:6" s="11" customFormat="1" ht="32.450000000000003" customHeight="1">
      <c r="A7" s="10" t="s">
        <v>11</v>
      </c>
      <c r="B7" s="13">
        <v>498918949105</v>
      </c>
      <c r="C7" s="13">
        <v>485299413273.17999</v>
      </c>
      <c r="D7" s="14">
        <f t="shared" si="0"/>
        <v>0.97270190708079574</v>
      </c>
      <c r="E7" s="15">
        <v>103029300114.58</v>
      </c>
      <c r="F7" s="14">
        <f t="shared" si="1"/>
        <v>0.2065050852436093</v>
      </c>
    </row>
    <row r="8" spans="1:6" ht="15">
      <c r="A8" s="6" t="s">
        <v>6</v>
      </c>
      <c r="B8" s="7">
        <f>SUM(B3:B7)</f>
        <v>730950388311</v>
      </c>
      <c r="C8" s="7">
        <f>SUM(C3:C7)</f>
        <v>701119490299.10999</v>
      </c>
      <c r="D8" s="8">
        <f t="shared" si="0"/>
        <v>0.95918888820783033</v>
      </c>
      <c r="E8" s="7">
        <f>SUM(E3:E7)</f>
        <v>290423091392.03998</v>
      </c>
      <c r="F8" s="8">
        <f t="shared" si="1"/>
        <v>0.39732257624640954</v>
      </c>
    </row>
  </sheetData>
  <mergeCells count="1">
    <mergeCell ref="A1:F1"/>
  </mergeCells>
  <pageMargins left="0.7" right="0.7" top="0.75" bottom="0.75" header="0.3" footer="0.3"/>
  <ignoredErrors>
    <ignoredError sqref="D8:F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23157-E233-4513-B174-D81EFE3E59B7}">
  <dimension ref="A1:F8"/>
  <sheetViews>
    <sheetView tabSelected="1" workbookViewId="0">
      <selection activeCell="E9" sqref="E9"/>
    </sheetView>
  </sheetViews>
  <sheetFormatPr baseColWidth="10" defaultRowHeight="14.25"/>
  <cols>
    <col min="1" max="1" width="50.75" customWidth="1"/>
    <col min="2" max="3" width="18.75" bestFit="1" customWidth="1"/>
    <col min="4" max="4" width="8.125" bestFit="1" customWidth="1"/>
    <col min="5" max="5" width="16.625" bestFit="1" customWidth="1"/>
    <col min="6" max="6" width="8.25" bestFit="1" customWidth="1"/>
  </cols>
  <sheetData>
    <row r="1" spans="1:6" ht="23.45" customHeight="1">
      <c r="A1" s="16" t="s">
        <v>15</v>
      </c>
      <c r="B1" s="16"/>
      <c r="C1" s="16"/>
      <c r="D1" s="16"/>
      <c r="E1" s="16"/>
      <c r="F1" s="16"/>
    </row>
    <row r="2" spans="1:6" ht="15">
      <c r="A2" s="1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3" t="s">
        <v>5</v>
      </c>
    </row>
    <row r="3" spans="1:6" s="11" customFormat="1" ht="32.450000000000003" customHeight="1">
      <c r="A3" s="10" t="s">
        <v>7</v>
      </c>
      <c r="B3" s="13">
        <v>6432700000</v>
      </c>
      <c r="C3" s="13">
        <v>0</v>
      </c>
      <c r="D3" s="14">
        <f>+C3/B3</f>
        <v>0</v>
      </c>
      <c r="E3" s="15">
        <v>0</v>
      </c>
      <c r="F3" s="14">
        <f>+E3/B3</f>
        <v>0</v>
      </c>
    </row>
    <row r="4" spans="1:6" s="11" customFormat="1" ht="32.450000000000003" customHeight="1">
      <c r="A4" s="10" t="s">
        <v>8</v>
      </c>
      <c r="B4" s="13">
        <v>73125091530</v>
      </c>
      <c r="C4" s="13">
        <v>41805022429</v>
      </c>
      <c r="D4" s="14">
        <f t="shared" ref="D4:D8" si="0">+C4/B4</f>
        <v>0.5716918988313231</v>
      </c>
      <c r="E4" s="15">
        <v>7228017179</v>
      </c>
      <c r="F4" s="14">
        <f t="shared" ref="F4:F8" si="1">+E4/B4</f>
        <v>9.8844555647970206E-2</v>
      </c>
    </row>
    <row r="5" spans="1:6" s="11" customFormat="1" ht="32.450000000000003" customHeight="1">
      <c r="A5" s="10" t="s">
        <v>9</v>
      </c>
      <c r="B5" s="13">
        <v>297617170025</v>
      </c>
      <c r="C5" s="13">
        <v>121974892894.25999</v>
      </c>
      <c r="D5" s="14">
        <f t="shared" si="0"/>
        <v>0.40983822567768535</v>
      </c>
      <c r="E5" s="15">
        <v>22488691019.23</v>
      </c>
      <c r="F5" s="14">
        <f t="shared" si="1"/>
        <v>7.5562478526830082E-2</v>
      </c>
    </row>
    <row r="6" spans="1:6" s="11" customFormat="1" ht="32.450000000000003" customHeight="1">
      <c r="A6" s="10" t="s">
        <v>10</v>
      </c>
      <c r="B6" s="13">
        <v>12266327000</v>
      </c>
      <c r="C6" s="13">
        <v>7755940667</v>
      </c>
      <c r="D6" s="14">
        <f t="shared" si="0"/>
        <v>0.63229528016006753</v>
      </c>
      <c r="E6" s="15">
        <v>1257329015</v>
      </c>
      <c r="F6" s="14">
        <f t="shared" si="1"/>
        <v>0.10250248627808471</v>
      </c>
    </row>
    <row r="7" spans="1:6" s="11" customFormat="1" ht="32.450000000000003" customHeight="1">
      <c r="A7" s="10" t="s">
        <v>11</v>
      </c>
      <c r="B7" s="13">
        <v>417850199304</v>
      </c>
      <c r="C7" s="13">
        <v>234919746338.31998</v>
      </c>
      <c r="D7" s="14">
        <f t="shared" si="0"/>
        <v>0.56221044462732928</v>
      </c>
      <c r="E7" s="15">
        <v>44363637670.589996</v>
      </c>
      <c r="F7" s="14">
        <f t="shared" si="1"/>
        <v>0.10617115354853275</v>
      </c>
    </row>
    <row r="8" spans="1:6" ht="15">
      <c r="A8" s="6" t="s">
        <v>6</v>
      </c>
      <c r="B8" s="7">
        <f>SUM(B3:B7)</f>
        <v>807291487859</v>
      </c>
      <c r="C8" s="7">
        <f>SUM(C3:C7)</f>
        <v>406455602328.57996</v>
      </c>
      <c r="D8" s="8">
        <f t="shared" si="0"/>
        <v>0.50348059956203917</v>
      </c>
      <c r="E8" s="7">
        <f>SUM(E3:E7)</f>
        <v>75337674883.819992</v>
      </c>
      <c r="F8" s="8">
        <f t="shared" si="1"/>
        <v>9.3321527622719502E-2</v>
      </c>
    </row>
  </sheetData>
  <mergeCells count="1">
    <mergeCell ref="A1:F1"/>
  </mergeCells>
  <pageMargins left="0.7" right="0.7" top="0.75" bottom="0.75" header="0.3" footer="0.3"/>
  <ignoredErrors>
    <ignoredError sqref="D8:F8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2e8ca07-96c7-4cff-8236-e170392099ed">
      <Terms xmlns="http://schemas.microsoft.com/office/infopath/2007/PartnerControls"/>
    </lcf76f155ced4ddcb4097134ff3c332f>
    <TaxCatchAll xmlns="484c3a85-4dde-40e4-b89c-53b88490b6d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B0C0B07C95B34394823B294D74619A" ma:contentTypeVersion="14" ma:contentTypeDescription="Crear nuevo documento." ma:contentTypeScope="" ma:versionID="a26f4bfea173aa89979f4f3871711ae7">
  <xsd:schema xmlns:xsd="http://www.w3.org/2001/XMLSchema" xmlns:xs="http://www.w3.org/2001/XMLSchema" xmlns:p="http://schemas.microsoft.com/office/2006/metadata/properties" xmlns:ns2="92e8ca07-96c7-4cff-8236-e170392099ed" xmlns:ns3="484c3a85-4dde-40e4-b89c-53b88490b6dc" targetNamespace="http://schemas.microsoft.com/office/2006/metadata/properties" ma:root="true" ma:fieldsID="26adfe043e5dd3c98367521166ef08df" ns2:_="" ns3:_="">
    <xsd:import namespace="92e8ca07-96c7-4cff-8236-e170392099ed"/>
    <xsd:import namespace="484c3a85-4dde-40e4-b89c-53b88490b6d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e8ca07-96c7-4cff-8236-e170392099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c7ec9755-0539-4a6c-b55f-adec7fd451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4c3a85-4dde-40e4-b89c-53b88490b6d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845be65a-0b0e-45b8-9830-c03086aaa9a9}" ma:internalName="TaxCatchAll" ma:showField="CatchAllData" ma:web="484c3a85-4dde-40e4-b89c-53b88490b6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D73C25-BCF6-4591-8D2E-21FDB69BF650}">
  <ds:schemaRefs>
    <ds:schemaRef ds:uri="http://schemas.microsoft.com/office/2006/metadata/properties"/>
    <ds:schemaRef ds:uri="http://schemas.microsoft.com/office/infopath/2007/PartnerControls"/>
    <ds:schemaRef ds:uri="92e8ca07-96c7-4cff-8236-e170392099ed"/>
    <ds:schemaRef ds:uri="484c3a85-4dde-40e4-b89c-53b88490b6dc"/>
  </ds:schemaRefs>
</ds:datastoreItem>
</file>

<file path=customXml/itemProps2.xml><?xml version="1.0" encoding="utf-8"?>
<ds:datastoreItem xmlns:ds="http://schemas.openxmlformats.org/officeDocument/2006/customXml" ds:itemID="{C9EE996A-7E14-4FA5-82A5-43C065132B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2D7994-EF09-4E74-9CFB-6CE0818F1D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2e8ca07-96c7-4cff-8236-e170392099ed"/>
    <ds:schemaRef ds:uri="484c3a85-4dde-40e4-b89c-53b88490b6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EjecPrespuestal SECTOR 2022</vt:lpstr>
      <vt:lpstr>EjecPrespuestal SECTOR 2023</vt:lpstr>
      <vt:lpstr>EjecPrespuestal SECTOR 2024</vt:lpstr>
      <vt:lpstr>EjecPrespuestal SECTOR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 Torres Mancipe</dc:creator>
  <cp:lastModifiedBy>Edgar Suárez</cp:lastModifiedBy>
  <dcterms:created xsi:type="dcterms:W3CDTF">2025-06-17T18:11:21Z</dcterms:created>
  <dcterms:modified xsi:type="dcterms:W3CDTF">2025-06-18T17:54:08Z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0x01010017B0C0B07C95B34394823B294D74619A</vt:lpwstr>
  </property>
  <property fmtid="{D5CDD505-2E9C-101B-9397-08002B2CF9AE}" pid="3" name="MediaServiceImageTags">
    <vt:lpwstr/>
  </property>
</Properties>
</file>